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vilchisc\Documents\DEUDA\CEACO\1er TRIMESTR 2025\"/>
    </mc:Choice>
  </mc:AlternateContent>
  <xr:revisionPtr revIDLastSave="0" documentId="13_ncr:1_{49A1EF9F-0269-423E-8D0A-2864934DEAC3}" xr6:coauthVersionLast="47" xr6:coauthVersionMax="47" xr10:uidLastSave="{00000000-0000-0000-0000-000000000000}"/>
  <bookViews>
    <workbookView xWindow="14295" yWindow="0" windowWidth="14610" windowHeight="15585" xr2:uid="{8A2AAB31-B53D-4697-B6BB-E3CA93E2FDFF}"/>
  </bookViews>
  <sheets>
    <sheet name="CUADRO 1 1T2025 OK" sheetId="1" r:id="rId1"/>
    <sheet name="CUADRO 2 1T2025 OK" sheetId="2" r:id="rId2"/>
    <sheet name="CUADRO 3 1T2025 OK" sheetId="3" r:id="rId3"/>
    <sheet name=" CUADRO 4 1T2025 OK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E8" i="3"/>
  <c r="F10" i="2"/>
  <c r="K19" i="1"/>
  <c r="K18" i="1"/>
  <c r="K16" i="1"/>
  <c r="K15" i="1"/>
  <c r="K14" i="1"/>
  <c r="K13" i="1"/>
  <c r="K12" i="1"/>
  <c r="K11" i="1"/>
  <c r="K10" i="1"/>
</calcChain>
</file>

<file path=xl/sharedStrings.xml><?xml version="1.0" encoding="utf-8"?>
<sst xmlns="http://schemas.openxmlformats.org/spreadsheetml/2006/main" count="100" uniqueCount="54">
  <si>
    <t>GOBIERNO DEL ESTADO DE OAXACA</t>
  </si>
  <si>
    <t>SECRETARIA DE FINANZAS  DEL PODER EJECUTIVO DEL ESTADO</t>
  </si>
  <si>
    <t xml:space="preserve"> OBLIGACIONES PAGADAS O GARANTIZADAS CON FONDOS FEDERALES</t>
  </si>
  <si>
    <t>AL 31 DE MARZO DE 2025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</si>
  <si>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</si>
  <si>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</si>
  <si>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</si>
  <si>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</si>
  <si>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</si>
  <si>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</si>
  <si>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</si>
  <si>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 xml:space="preserve">Importe y porcentaje del  total que se paga y garantiza con recursos de dichos fondos </t>
  </si>
  <si>
    <t>Importe Pagado /1</t>
  </si>
  <si>
    <t>% Respecto  Total  /2</t>
  </si>
  <si>
    <t xml:space="preserve">Crédito Simple </t>
  </si>
  <si>
    <t>TIIE 28 DIAS + 0.29</t>
  </si>
  <si>
    <t xml:space="preserve">Saneamiento Financiero </t>
  </si>
  <si>
    <t>Santander</t>
  </si>
  <si>
    <t>FAFEF</t>
  </si>
  <si>
    <t>TIIE 28 DIAS + 0.40</t>
  </si>
  <si>
    <t xml:space="preserve">Banobras </t>
  </si>
  <si>
    <t>TIIE 28 DIAS + 0.35</t>
  </si>
  <si>
    <t>TIIE 28 DIAS - 8.14+ 0.84</t>
  </si>
  <si>
    <t>TIIE 28 DIAS + 0.25</t>
  </si>
  <si>
    <t>TIIE 28 DIAS + 0.28</t>
  </si>
  <si>
    <t>TIIE 28 DIAS + 0.30</t>
  </si>
  <si>
    <t>TIIE 28 DIAS + 0.45</t>
  </si>
  <si>
    <t>TIIE 28 DIAS + 0.39</t>
  </si>
  <si>
    <t>NOTA:</t>
  </si>
  <si>
    <t>SECRETARIA DE FINANZAS DEL PODER EJECUTIVO</t>
  </si>
  <si>
    <t>REDUCCIÓN DEL SALDO DE DEUDA PÚBLICA BRUTA</t>
  </si>
  <si>
    <t>DEL PERIODO 1º  ENERO  AL  31 DE MARZO DE 2025</t>
  </si>
  <si>
    <t>Importe</t>
  </si>
  <si>
    <t>Deuda Pública Bruta Total al 31 de diciembre del Año 2024</t>
  </si>
  <si>
    <t xml:space="preserve">   (+) Disposiciones realizadas</t>
  </si>
  <si>
    <t xml:space="preserve">   (-) Amortización de capital y/o principal</t>
  </si>
  <si>
    <t xml:space="preserve">Deuda Pública Bruta Total descontando la amortización del periodo                    (enero-marzo) </t>
  </si>
  <si>
    <t xml:space="preserve">COMPARATIVO DE LA RELACIÓN DEUDA PÚBLICA  BRUTA TOTAL RESPECTO AL PRODUCTO INTERNO BRUTO DEL ESTADO </t>
  </si>
  <si>
    <t>Al  31   de          diciembre  2024</t>
  </si>
  <si>
    <t>Al 31 de marzo de 2025</t>
  </si>
  <si>
    <r>
      <t xml:space="preserve">Saldo de la deuda pública </t>
    </r>
    <r>
      <rPr>
        <sz val="9"/>
        <rFont val="Calibri"/>
        <family val="2"/>
        <scheme val="minor"/>
      </rPr>
      <t xml:space="preserve"> </t>
    </r>
  </si>
  <si>
    <t>Porcentaje</t>
  </si>
  <si>
    <t xml:space="preserve">COMPARATIVO DE LA RELACIÓN DEUDA PÚBLICA BRUTA TOTAL RESPECTO  DE  LOS INGRESOS DE GESTIÓN DEL ESTADO </t>
  </si>
  <si>
    <t>Ingresos de  Gestión</t>
  </si>
  <si>
    <t>(pesos)</t>
  </si>
  <si>
    <t>(pesos )</t>
  </si>
  <si>
    <r>
      <t xml:space="preserve">Producto Interno Bruto Estatal </t>
    </r>
    <r>
      <rPr>
        <b/>
        <sz val="10"/>
        <rFont val="Calibri"/>
        <family val="2"/>
        <scheme val="minor"/>
      </rPr>
      <t xml:space="preserve"> </t>
    </r>
  </si>
  <si>
    <t>}</t>
  </si>
  <si>
    <r>
      <rPr>
        <b/>
        <sz val="9"/>
        <rFont val="Calibri"/>
        <family val="2"/>
        <scheme val="minor"/>
      </rPr>
      <t>2/</t>
    </r>
    <r>
      <rPr>
        <sz val="9"/>
        <rFont val="Calibri"/>
        <family val="2"/>
        <scheme val="minor"/>
      </rPr>
      <t xml:space="preserve"> Fuente: INEGI, Banco de Información Economica,Sistema de Cuentas Nacionales de México; valores a precios corrientes, PIBE 2023 Cifras Preliminares .</t>
    </r>
  </si>
  <si>
    <r>
      <rPr>
        <b/>
        <sz val="9"/>
        <rFont val="Calibri"/>
        <family val="2"/>
        <scheme val="minor"/>
      </rPr>
      <t>1/</t>
    </r>
    <r>
      <rPr>
        <sz val="9"/>
        <rFont val="Calibri"/>
        <family val="2"/>
        <scheme val="minor"/>
      </rPr>
      <t xml:space="preserve"> Fuente: INEGI, Banco de Información Economica,Sistema de Cuentas Nacionales de México; valores a precios corrientes, PIBE 2022 Cifras Revisadas .</t>
    </r>
  </si>
  <si>
    <t xml:space="preserve">Saldo de la Deuda Pública </t>
  </si>
  <si>
    <t xml:space="preserve">Plazo  </t>
  </si>
  <si>
    <r>
      <t xml:space="preserve">1 / </t>
    </r>
    <r>
      <rPr>
        <sz val="10"/>
        <rFont val="Arial"/>
        <family val="2"/>
      </rPr>
      <t>Incluye pago de principal e intereses</t>
    </r>
  </si>
  <si>
    <r>
      <t xml:space="preserve">2/ </t>
    </r>
    <r>
      <rPr>
        <sz val="10"/>
        <rFont val="Arial"/>
        <family val="2"/>
      </rPr>
      <t>El porcentaje se determina respecto al importe pagado en relación con el importe total.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</si>
</sst>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4" fillId="0" borderId="0" xfId="0" applyFont="1"/>
    <xf numFmtId="43" fontId="2" fillId="0" borderId="0" xfId="1" applyFont="1"/>
    <xf numFmtId="43" fontId="2" fillId="0" borderId="0" xfId="0" applyNumberFormat="1" applyFont="1"/>
    <xf numFmtId="0" fontId="5" fillId="2" borderId="3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0" xfId="0" applyFont="1"/>
    <xf numFmtId="0" fontId="8" fillId="0" borderId="8" xfId="0" applyFont="1" applyBorder="1"/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164" fontId="5" fillId="0" borderId="10" xfId="1" applyNumberFormat="1" applyFont="1" applyFill="1" applyBorder="1" applyAlignment="1">
      <alignment vertical="center"/>
    </xf>
    <xf numFmtId="164" fontId="10" fillId="0" borderId="10" xfId="1" applyNumberFormat="1" applyFont="1" applyFill="1" applyBorder="1" applyAlignment="1">
      <alignment vertical="center"/>
    </xf>
    <xf numFmtId="2" fontId="10" fillId="0" borderId="11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/>
    </xf>
    <xf numFmtId="164" fontId="10" fillId="0" borderId="13" xfId="1" applyNumberFormat="1" applyFont="1" applyFill="1" applyBorder="1" applyAlignment="1">
      <alignment vertical="center"/>
    </xf>
    <xf numFmtId="2" fontId="10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164" fontId="10" fillId="0" borderId="18" xfId="1" applyNumberFormat="1" applyFont="1" applyFill="1" applyBorder="1" applyAlignment="1">
      <alignment vertical="center"/>
    </xf>
    <xf numFmtId="2" fontId="10" fillId="0" borderId="19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4" fontId="11" fillId="0" borderId="0" xfId="1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1" applyNumberFormat="1" applyFont="1" applyFill="1" applyBorder="1" applyAlignment="1">
      <alignment vertical="center"/>
    </xf>
    <xf numFmtId="0" fontId="9" fillId="0" borderId="0" xfId="0" applyFont="1"/>
    <xf numFmtId="43" fontId="11" fillId="0" borderId="0" xfId="1" applyFont="1" applyFill="1" applyBorder="1" applyAlignment="1">
      <alignment vertical="center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/>
    </xf>
    <xf numFmtId="165" fontId="6" fillId="3" borderId="22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164" fontId="6" fillId="0" borderId="17" xfId="0" applyNumberFormat="1" applyFont="1" applyBorder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64" fontId="6" fillId="0" borderId="11" xfId="1" applyNumberFormat="1" applyFont="1" applyFill="1" applyBorder="1" applyAlignment="1">
      <alignment vertical="center"/>
    </xf>
    <xf numFmtId="164" fontId="6" fillId="3" borderId="19" xfId="0" applyNumberFormat="1" applyFont="1" applyFill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4" fontId="6" fillId="0" borderId="32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2" fontId="9" fillId="0" borderId="0" xfId="0" applyNumberFormat="1" applyFont="1"/>
    <xf numFmtId="0" fontId="15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164" fontId="6" fillId="0" borderId="16" xfId="1" applyNumberFormat="1" applyFont="1" applyFill="1" applyBorder="1" applyAlignment="1">
      <alignment vertical="center"/>
    </xf>
    <xf numFmtId="43" fontId="2" fillId="0" borderId="0" xfId="1" applyFont="1" applyAlignment="1">
      <alignment horizontal="right"/>
    </xf>
    <xf numFmtId="44" fontId="2" fillId="0" borderId="0" xfId="4" applyFont="1"/>
    <xf numFmtId="164" fontId="6" fillId="0" borderId="10" xfId="0" applyNumberFormat="1" applyFont="1" applyBorder="1" applyAlignment="1">
      <alignment vertical="center"/>
    </xf>
    <xf numFmtId="43" fontId="6" fillId="0" borderId="18" xfId="1" applyFont="1" applyBorder="1" applyAlignment="1">
      <alignment horizontal="right" vertical="center"/>
    </xf>
    <xf numFmtId="44" fontId="2" fillId="0" borderId="0" xfId="0" applyNumberFormat="1" applyFont="1"/>
    <xf numFmtId="164" fontId="6" fillId="0" borderId="17" xfId="1" applyNumberFormat="1" applyFont="1" applyFill="1" applyBorder="1" applyAlignment="1">
      <alignment vertical="center"/>
    </xf>
    <xf numFmtId="43" fontId="6" fillId="0" borderId="19" xfId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4" fillId="0" borderId="30" xfId="0" applyFont="1" applyBorder="1" applyAlignment="1">
      <alignment horizontal="left" wrapText="1"/>
    </xf>
    <xf numFmtId="0" fontId="9" fillId="2" borderId="6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4" fillId="0" borderId="0" xfId="0" applyFont="1" applyAlignment="1">
      <alignment horizontal="justify" vertical="justify" wrapText="1"/>
    </xf>
  </cellXfs>
  <cellStyles count="5">
    <cellStyle name="Millares 10" xfId="2" xr:uid="{41B87450-A9D1-42D0-AB63-A0E679C360E4}"/>
    <cellStyle name="Millares 2" xfId="1" xr:uid="{82C55794-48A5-43E3-A44E-FA46E6DB0215}"/>
    <cellStyle name="Moneda 2" xfId="4" xr:uid="{848FBD6D-87C1-408A-9E19-0934EC62955D}"/>
    <cellStyle name="Normal" xfId="0" builtinId="0"/>
    <cellStyle name="Normal 2" xfId="3" xr:uid="{78E170E5-9F7A-4307-AEE3-06BA9EFFDB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1000125</xdr:colOff>
      <xdr:row>4</xdr:row>
      <xdr:rowOff>314325</xdr:rowOff>
    </xdr:from>
    <xdr:to>
      <xdr:col>5</xdr:col>
      <xdr:colOff>171450</xdr:colOff>
      <xdr:row>5</xdr:row>
      <xdr:rowOff>295275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6C02543-F812-C7D8-AAF8-D751C03EEF5F}"/>
            </a:ext>
          </a:extLst>
        </xdr:cNvPr>
        <xdr:cNvSpPr txBox="1"/>
      </xdr:nvSpPr>
      <xdr:spPr>
        <a:xfrm>
          <a:off x="3876675" y="11906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1/</a:t>
          </a:r>
        </a:p>
      </xdr:txBody>
    </xdr:sp>
    <xdr:clientData/>
  </xdr:twoCellAnchor>
  <xdr:twoCellAnchor>
    <xdr:from>
      <xdr:col>5</xdr:col>
      <xdr:colOff>962025</xdr:colOff>
      <xdr:row>4</xdr:row>
      <xdr:rowOff>314325</xdr:rowOff>
    </xdr:from>
    <xdr:to>
      <xdr:col>7</xdr:col>
      <xdr:colOff>9525</xdr:colOff>
      <xdr:row>5</xdr:row>
      <xdr:rowOff>295275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92D90B9-FB45-4C54-9D4B-E1C61163ED4F}"/>
            </a:ext>
          </a:extLst>
        </xdr:cNvPr>
        <xdr:cNvSpPr txBox="1"/>
      </xdr:nvSpPr>
      <xdr:spPr>
        <a:xfrm>
          <a:off x="5067300" y="1190625"/>
          <a:ext cx="4000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/>
            <a:t>2/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41DEB-1FA9-40D2-9EF3-DDC74E47CDF5}">
  <dimension ref="B2:K25"/>
  <sheetViews>
    <sheetView tabSelected="1" topLeftCell="B4" workbookViewId="0">
      <selection activeCell="J18" sqref="J18"/>
    </sheetView>
  </sheetViews>
  <sheetFormatPr baseColWidth="10" defaultColWidth="10.85546875" defaultRowHeight="15" x14ac:dyDescent="0.25"/>
  <cols>
    <col min="1" max="1" width="2.42578125" style="1" customWidth="1"/>
    <col min="2" max="2" width="12.7109375" style="1" customWidth="1"/>
    <col min="3" max="3" width="7.42578125" style="1" customWidth="1"/>
    <col min="4" max="4" width="14.5703125" style="1" customWidth="1"/>
    <col min="5" max="5" width="21.85546875" style="1" customWidth="1"/>
    <col min="6" max="6" width="13" style="1" customWidth="1"/>
    <col min="7" max="7" width="13.85546875" style="1" bestFit="1" customWidth="1"/>
    <col min="8" max="8" width="7.85546875" style="1" customWidth="1"/>
    <col min="9" max="9" width="11.85546875" style="1" customWidth="1"/>
    <col min="10" max="10" width="12.28515625" style="1" bestFit="1" customWidth="1"/>
    <col min="11" max="11" width="10.7109375" style="1" customWidth="1"/>
    <col min="12" max="13" width="10.85546875" style="1"/>
    <col min="14" max="14" width="16.7109375" style="1" customWidth="1"/>
    <col min="15" max="15" width="14.5703125" style="1" customWidth="1"/>
    <col min="16" max="17" width="16.85546875" style="1" bestFit="1" customWidth="1"/>
    <col min="18" max="16384" width="10.85546875" style="1"/>
  </cols>
  <sheetData>
    <row r="2" spans="2:11" x14ac:dyDescent="0.25">
      <c r="B2" s="78" t="s">
        <v>0</v>
      </c>
      <c r="C2" s="78"/>
      <c r="D2" s="78"/>
      <c r="E2" s="78"/>
      <c r="F2" s="78"/>
      <c r="G2" s="78"/>
      <c r="H2" s="78"/>
      <c r="I2" s="78"/>
      <c r="J2" s="78"/>
      <c r="K2" s="78"/>
    </row>
    <row r="3" spans="2:11" s="2" customFormat="1" x14ac:dyDescent="0.25">
      <c r="B3" s="78" t="s">
        <v>1</v>
      </c>
      <c r="C3" s="78"/>
      <c r="D3" s="78"/>
      <c r="E3" s="78"/>
      <c r="F3" s="78"/>
      <c r="G3" s="78"/>
      <c r="H3" s="78"/>
      <c r="I3" s="78"/>
      <c r="J3" s="78"/>
      <c r="K3" s="78"/>
    </row>
    <row r="4" spans="2:11" x14ac:dyDescent="0.25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</row>
    <row r="5" spans="2:11" x14ac:dyDescent="0.25">
      <c r="B5" s="78" t="s">
        <v>3</v>
      </c>
      <c r="C5" s="78"/>
      <c r="D5" s="78"/>
      <c r="E5" s="78"/>
      <c r="F5" s="78"/>
      <c r="G5" s="78"/>
      <c r="H5" s="78"/>
      <c r="I5" s="78"/>
      <c r="J5" s="78"/>
      <c r="K5" s="78"/>
    </row>
    <row r="6" spans="2:11" x14ac:dyDescent="0.25">
      <c r="B6" s="79" t="s">
        <v>44</v>
      </c>
      <c r="C6" s="79"/>
      <c r="D6" s="79"/>
      <c r="E6" s="79"/>
      <c r="F6" s="79"/>
      <c r="G6" s="79"/>
      <c r="H6" s="79"/>
      <c r="I6" s="79"/>
      <c r="J6" s="79"/>
      <c r="K6" s="79"/>
    </row>
    <row r="7" spans="2:11" ht="51.95" customHeight="1" x14ac:dyDescent="0.25">
      <c r="B7" s="75" t="s">
        <v>4</v>
      </c>
      <c r="C7" s="75" t="s">
        <v>51</v>
      </c>
      <c r="D7" s="75" t="s">
        <v>5</v>
      </c>
      <c r="E7" s="75" t="s">
        <v>6</v>
      </c>
      <c r="F7" s="75" t="s">
        <v>7</v>
      </c>
      <c r="G7" s="75" t="s">
        <v>8</v>
      </c>
      <c r="H7" s="75" t="s">
        <v>9</v>
      </c>
      <c r="I7" s="75" t="s">
        <v>10</v>
      </c>
      <c r="J7" s="77" t="s">
        <v>11</v>
      </c>
      <c r="K7" s="77"/>
    </row>
    <row r="8" spans="2:11" ht="38.25" x14ac:dyDescent="0.25">
      <c r="B8" s="76"/>
      <c r="C8" s="76"/>
      <c r="D8" s="76"/>
      <c r="E8" s="76"/>
      <c r="F8" s="76"/>
      <c r="G8" s="76"/>
      <c r="H8" s="76"/>
      <c r="I8" s="76"/>
      <c r="J8" s="5" t="s">
        <v>12</v>
      </c>
      <c r="K8" s="5" t="s">
        <v>13</v>
      </c>
    </row>
    <row r="9" spans="2:11" ht="20.45" customHeight="1" x14ac:dyDescent="0.25">
      <c r="B9" s="6"/>
      <c r="C9" s="7"/>
      <c r="D9" s="7"/>
      <c r="E9" s="7"/>
      <c r="F9" s="7"/>
      <c r="G9" s="7"/>
      <c r="H9" s="7"/>
      <c r="I9" s="7"/>
      <c r="J9" s="7"/>
      <c r="K9" s="8"/>
    </row>
    <row r="10" spans="2:11" s="17" customFormat="1" ht="25.5" x14ac:dyDescent="0.25">
      <c r="B10" s="9" t="s">
        <v>14</v>
      </c>
      <c r="C10" s="10">
        <v>15</v>
      </c>
      <c r="D10" s="11" t="s">
        <v>15</v>
      </c>
      <c r="E10" s="12" t="s">
        <v>16</v>
      </c>
      <c r="F10" s="11" t="s">
        <v>17</v>
      </c>
      <c r="G10" s="14">
        <v>998942768.0400002</v>
      </c>
      <c r="H10" s="10" t="s">
        <v>18</v>
      </c>
      <c r="I10" s="13"/>
      <c r="J10" s="14">
        <v>35232964.729999997</v>
      </c>
      <c r="K10" s="15">
        <f t="shared" ref="K10:K19" si="0">J10*100/G10</f>
        <v>3.5270253569310768</v>
      </c>
    </row>
    <row r="11" spans="2:11" s="17" customFormat="1" ht="25.5" x14ac:dyDescent="0.25">
      <c r="B11" s="9" t="s">
        <v>14</v>
      </c>
      <c r="C11" s="10">
        <v>15</v>
      </c>
      <c r="D11" s="11" t="s">
        <v>19</v>
      </c>
      <c r="E11" s="12" t="s">
        <v>16</v>
      </c>
      <c r="F11" s="11" t="s">
        <v>20</v>
      </c>
      <c r="G11" s="14">
        <v>307877871.38</v>
      </c>
      <c r="H11" s="10" t="s">
        <v>18</v>
      </c>
      <c r="I11" s="13"/>
      <c r="J11" s="14">
        <v>13443322.183</v>
      </c>
      <c r="K11" s="15">
        <f t="shared" si="0"/>
        <v>4.3664463843221473</v>
      </c>
    </row>
    <row r="12" spans="2:11" s="17" customFormat="1" ht="25.5" x14ac:dyDescent="0.25">
      <c r="B12" s="9" t="s">
        <v>14</v>
      </c>
      <c r="C12" s="10">
        <v>15</v>
      </c>
      <c r="D12" s="11" t="s">
        <v>21</v>
      </c>
      <c r="E12" s="12" t="s">
        <v>16</v>
      </c>
      <c r="F12" s="11" t="s">
        <v>20</v>
      </c>
      <c r="G12" s="14">
        <v>1923829965.01</v>
      </c>
      <c r="H12" s="10" t="s">
        <v>18</v>
      </c>
      <c r="I12" s="13"/>
      <c r="J12" s="14">
        <v>69827916.629999995</v>
      </c>
      <c r="K12" s="15">
        <f t="shared" si="0"/>
        <v>3.6296303675484665</v>
      </c>
    </row>
    <row r="13" spans="2:11" s="17" customFormat="1" ht="25.5" x14ac:dyDescent="0.25">
      <c r="B13" s="18" t="s">
        <v>14</v>
      </c>
      <c r="C13" s="19">
        <v>14</v>
      </c>
      <c r="D13" s="20" t="s">
        <v>22</v>
      </c>
      <c r="E13" s="21" t="s">
        <v>16</v>
      </c>
      <c r="F13" s="20" t="s">
        <v>20</v>
      </c>
      <c r="G13" s="14">
        <v>308634579.81</v>
      </c>
      <c r="H13" s="19" t="s">
        <v>18</v>
      </c>
      <c r="I13" s="22"/>
      <c r="J13" s="22">
        <v>10032154.75</v>
      </c>
      <c r="K13" s="23">
        <f t="shared" si="0"/>
        <v>3.2504960254861728</v>
      </c>
    </row>
    <row r="14" spans="2:11" s="17" customFormat="1" ht="25.5" x14ac:dyDescent="0.25">
      <c r="B14" s="18" t="s">
        <v>14</v>
      </c>
      <c r="C14" s="10">
        <v>20</v>
      </c>
      <c r="D14" s="11" t="s">
        <v>23</v>
      </c>
      <c r="E14" s="21" t="s">
        <v>16</v>
      </c>
      <c r="F14" s="11" t="s">
        <v>17</v>
      </c>
      <c r="G14" s="14">
        <v>1497680412.3699999</v>
      </c>
      <c r="H14" s="19" t="s">
        <v>18</v>
      </c>
      <c r="I14" s="14"/>
      <c r="J14" s="14">
        <v>39132887.340000004</v>
      </c>
      <c r="K14" s="23">
        <f>J14*100/G14</f>
        <v>2.6128997225832902</v>
      </c>
    </row>
    <row r="15" spans="2:11" s="17" customFormat="1" ht="25.5" x14ac:dyDescent="0.25">
      <c r="B15" s="18" t="s">
        <v>14</v>
      </c>
      <c r="C15" s="10">
        <v>25</v>
      </c>
      <c r="D15" s="11" t="s">
        <v>24</v>
      </c>
      <c r="E15" s="21" t="s">
        <v>16</v>
      </c>
      <c r="F15" s="11" t="s">
        <v>17</v>
      </c>
      <c r="G15" s="14">
        <v>1497680412.3699999</v>
      </c>
      <c r="H15" s="19" t="s">
        <v>18</v>
      </c>
      <c r="I15" s="14"/>
      <c r="J15" s="14">
        <v>39124181.140000001</v>
      </c>
      <c r="K15" s="23">
        <f t="shared" si="0"/>
        <v>2.6123184103134562</v>
      </c>
    </row>
    <row r="16" spans="2:11" s="17" customFormat="1" ht="25.5" x14ac:dyDescent="0.25">
      <c r="B16" s="18" t="s">
        <v>14</v>
      </c>
      <c r="C16" s="10">
        <v>25</v>
      </c>
      <c r="D16" s="11" t="s">
        <v>25</v>
      </c>
      <c r="E16" s="21" t="s">
        <v>16</v>
      </c>
      <c r="F16" s="11" t="s">
        <v>17</v>
      </c>
      <c r="G16" s="14">
        <v>1467986098.47</v>
      </c>
      <c r="H16" s="19" t="s">
        <v>18</v>
      </c>
      <c r="I16" s="14"/>
      <c r="J16" s="14">
        <v>38421855.640000001</v>
      </c>
      <c r="K16" s="23">
        <f t="shared" si="0"/>
        <v>2.6173174037577711</v>
      </c>
    </row>
    <row r="17" spans="2:11" s="17" customFormat="1" ht="25.5" x14ac:dyDescent="0.25">
      <c r="B17" s="18" t="s">
        <v>14</v>
      </c>
      <c r="C17" s="10">
        <v>25</v>
      </c>
      <c r="D17" s="11" t="s">
        <v>26</v>
      </c>
      <c r="E17" s="21" t="s">
        <v>16</v>
      </c>
      <c r="F17" s="20" t="s">
        <v>20</v>
      </c>
      <c r="G17" s="14">
        <v>98415181.109999999</v>
      </c>
      <c r="H17" s="19" t="s">
        <v>18</v>
      </c>
      <c r="I17" s="14"/>
      <c r="J17" s="14">
        <v>25851192.700000003</v>
      </c>
      <c r="K17" s="23">
        <v>2.63</v>
      </c>
    </row>
    <row r="18" spans="2:11" s="17" customFormat="1" ht="25.5" x14ac:dyDescent="0.25">
      <c r="B18" s="18" t="s">
        <v>14</v>
      </c>
      <c r="C18" s="10">
        <v>20</v>
      </c>
      <c r="D18" s="11" t="s">
        <v>21</v>
      </c>
      <c r="E18" s="21" t="s">
        <v>16</v>
      </c>
      <c r="F18" s="20" t="s">
        <v>20</v>
      </c>
      <c r="G18" s="14">
        <v>3973671255.2800002</v>
      </c>
      <c r="H18" s="19" t="s">
        <v>18</v>
      </c>
      <c r="I18" s="14"/>
      <c r="J18" s="14">
        <v>103717274.48999999</v>
      </c>
      <c r="K18" s="23">
        <f t="shared" si="0"/>
        <v>2.6101121060829096</v>
      </c>
    </row>
    <row r="19" spans="2:11" s="17" customFormat="1" ht="25.5" x14ac:dyDescent="0.25">
      <c r="B19" s="18" t="s">
        <v>14</v>
      </c>
      <c r="C19" s="25">
        <v>20</v>
      </c>
      <c r="D19" s="26" t="s">
        <v>27</v>
      </c>
      <c r="E19" s="27" t="s">
        <v>16</v>
      </c>
      <c r="F19" s="26" t="s">
        <v>20</v>
      </c>
      <c r="G19" s="14">
        <v>2632563852.4099998</v>
      </c>
      <c r="H19" s="25" t="s">
        <v>18</v>
      </c>
      <c r="I19" s="28"/>
      <c r="J19" s="28">
        <v>68973120.739999995</v>
      </c>
      <c r="K19" s="29">
        <f t="shared" si="0"/>
        <v>2.6199980174026183</v>
      </c>
    </row>
    <row r="20" spans="2:11" s="17" customFormat="1" ht="30" customHeight="1" x14ac:dyDescent="0.25">
      <c r="B20" s="30" t="s">
        <v>28</v>
      </c>
      <c r="C20" s="31"/>
      <c r="D20" s="32"/>
      <c r="E20" s="33"/>
      <c r="F20" s="32"/>
      <c r="G20" s="34"/>
      <c r="H20" s="31"/>
      <c r="I20" s="35"/>
      <c r="J20" s="35"/>
      <c r="K20" s="16"/>
    </row>
    <row r="21" spans="2:11" s="17" customFormat="1" x14ac:dyDescent="0.25">
      <c r="B21" s="36" t="s">
        <v>52</v>
      </c>
      <c r="C21" s="37"/>
      <c r="D21" s="38"/>
      <c r="E21" s="39"/>
      <c r="F21" s="40"/>
      <c r="G21" s="41"/>
      <c r="H21" s="37"/>
      <c r="I21" s="35"/>
      <c r="J21" s="42"/>
      <c r="K21" s="16"/>
    </row>
    <row r="22" spans="2:11" s="17" customFormat="1" ht="19.5" customHeight="1" x14ac:dyDescent="0.25">
      <c r="B22" s="36" t="s">
        <v>53</v>
      </c>
      <c r="C22" s="31"/>
      <c r="D22" s="32"/>
      <c r="E22" s="33"/>
      <c r="F22" s="43"/>
      <c r="G22" s="34"/>
      <c r="H22" s="37"/>
      <c r="I22" s="44"/>
      <c r="J22" s="42"/>
      <c r="K22" s="16"/>
    </row>
    <row r="23" spans="2:11" s="17" customFormat="1" x14ac:dyDescent="0.25">
      <c r="B23" s="30"/>
      <c r="C23" s="31"/>
      <c r="D23" s="32"/>
      <c r="E23" s="33"/>
      <c r="F23" s="43"/>
      <c r="G23" s="34"/>
      <c r="H23" s="37"/>
      <c r="I23" s="44"/>
      <c r="J23" s="42"/>
      <c r="K23" s="16"/>
    </row>
    <row r="24" spans="2:11" s="17" customFormat="1" x14ac:dyDescent="0.25">
      <c r="B24" s="30"/>
      <c r="C24" s="31"/>
      <c r="D24" s="32"/>
      <c r="E24" s="33"/>
      <c r="F24" s="43"/>
      <c r="G24" s="34"/>
      <c r="H24" s="37"/>
      <c r="I24" s="44"/>
      <c r="J24" s="42"/>
      <c r="K24" s="16"/>
    </row>
    <row r="25" spans="2:11" s="17" customFormat="1" x14ac:dyDescent="0.25">
      <c r="C25" s="45"/>
      <c r="D25" s="32"/>
      <c r="E25" s="33"/>
      <c r="F25" s="43"/>
      <c r="G25" s="34"/>
      <c r="H25" s="37"/>
      <c r="I25" s="46"/>
      <c r="J25" s="46"/>
      <c r="K25" s="16"/>
    </row>
  </sheetData>
  <mergeCells count="14">
    <mergeCell ref="G7:G8"/>
    <mergeCell ref="H7:H8"/>
    <mergeCell ref="I7:I8"/>
    <mergeCell ref="J7:K7"/>
    <mergeCell ref="B2:K2"/>
    <mergeCell ref="B3:K3"/>
    <mergeCell ref="B4:K4"/>
    <mergeCell ref="B5:K5"/>
    <mergeCell ref="B6:K6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EA07-655B-4CBC-8495-95470BDCDF2F}">
  <dimension ref="B1:F41"/>
  <sheetViews>
    <sheetView topLeftCell="A4" workbookViewId="0">
      <selection activeCell="F9" sqref="F9"/>
    </sheetView>
  </sheetViews>
  <sheetFormatPr baseColWidth="10" defaultColWidth="10.85546875" defaultRowHeight="15" x14ac:dyDescent="0.25"/>
  <cols>
    <col min="1" max="1" width="1.28515625" style="1" customWidth="1"/>
    <col min="2" max="2" width="12" style="1" bestFit="1" customWidth="1"/>
    <col min="3" max="4" width="10.85546875" style="1"/>
    <col min="5" max="5" width="25.85546875" style="1" customWidth="1"/>
    <col min="6" max="6" width="17.42578125" style="1" customWidth="1"/>
    <col min="7" max="16384" width="10.85546875" style="1"/>
  </cols>
  <sheetData>
    <row r="1" spans="2:6" x14ac:dyDescent="0.25">
      <c r="B1" s="78" t="s">
        <v>0</v>
      </c>
      <c r="C1" s="78"/>
      <c r="D1" s="78"/>
      <c r="E1" s="78"/>
      <c r="F1" s="78"/>
    </row>
    <row r="2" spans="2:6" x14ac:dyDescent="0.25">
      <c r="B2" s="78" t="s">
        <v>29</v>
      </c>
      <c r="C2" s="78"/>
      <c r="D2" s="78"/>
      <c r="E2" s="78"/>
      <c r="F2" s="78"/>
    </row>
    <row r="3" spans="2:6" x14ac:dyDescent="0.25">
      <c r="B3" s="78" t="s">
        <v>30</v>
      </c>
      <c r="C3" s="78"/>
      <c r="D3" s="78"/>
      <c r="E3" s="78"/>
      <c r="F3" s="78"/>
    </row>
    <row r="4" spans="2:6" x14ac:dyDescent="0.25">
      <c r="B4" s="78" t="s">
        <v>31</v>
      </c>
      <c r="C4" s="78"/>
      <c r="D4" s="78"/>
      <c r="E4" s="78"/>
      <c r="F4" s="78"/>
    </row>
    <row r="5" spans="2:6" x14ac:dyDescent="0.25">
      <c r="B5" s="79" t="s">
        <v>45</v>
      </c>
      <c r="C5" s="79"/>
      <c r="D5" s="79"/>
      <c r="E5" s="79"/>
      <c r="F5" s="79"/>
    </row>
    <row r="6" spans="2:6" x14ac:dyDescent="0.25">
      <c r="B6" s="85"/>
      <c r="C6" s="86"/>
      <c r="D6" s="86"/>
      <c r="E6" s="87"/>
      <c r="F6" s="48" t="s">
        <v>32</v>
      </c>
    </row>
    <row r="7" spans="2:6" ht="30" customHeight="1" x14ac:dyDescent="0.25">
      <c r="B7" s="80" t="s">
        <v>33</v>
      </c>
      <c r="C7" s="81"/>
      <c r="D7" s="81"/>
      <c r="E7" s="81"/>
      <c r="F7" s="49">
        <v>14915769011.540001</v>
      </c>
    </row>
    <row r="8" spans="2:6" x14ac:dyDescent="0.25">
      <c r="B8" s="50" t="s">
        <v>34</v>
      </c>
      <c r="C8" s="51"/>
      <c r="D8" s="51"/>
      <c r="E8" s="52"/>
      <c r="F8" s="53">
        <v>0</v>
      </c>
    </row>
    <row r="9" spans="2:6" x14ac:dyDescent="0.25">
      <c r="B9" s="54" t="s">
        <v>35</v>
      </c>
      <c r="C9" s="55"/>
      <c r="D9" s="55"/>
      <c r="E9" s="56"/>
      <c r="F9" s="57">
        <v>55615610.633000001</v>
      </c>
    </row>
    <row r="10" spans="2:6" ht="36" customHeight="1" x14ac:dyDescent="0.25">
      <c r="B10" s="82" t="s">
        <v>36</v>
      </c>
      <c r="C10" s="83"/>
      <c r="D10" s="83"/>
      <c r="E10" s="84"/>
      <c r="F10" s="58">
        <f>F7-F9+F8</f>
        <v>14860153400.907001</v>
      </c>
    </row>
    <row r="11" spans="2:6" ht="21" customHeight="1" x14ac:dyDescent="0.25">
      <c r="B11" s="59"/>
      <c r="C11" s="59"/>
      <c r="D11" s="59"/>
      <c r="E11" s="59"/>
      <c r="F11" s="59"/>
    </row>
    <row r="12" spans="2:6" ht="18" customHeight="1" x14ac:dyDescent="0.25">
      <c r="B12" s="24"/>
      <c r="C12" s="24"/>
      <c r="D12" s="24"/>
      <c r="E12" s="24"/>
      <c r="F12" s="24"/>
    </row>
    <row r="13" spans="2:6" ht="26.45" customHeight="1" x14ac:dyDescent="0.25">
      <c r="B13" s="24"/>
      <c r="C13" s="24"/>
      <c r="D13" s="24"/>
      <c r="E13" s="24"/>
      <c r="F13" s="24"/>
    </row>
    <row r="14" spans="2:6" ht="21" customHeight="1" x14ac:dyDescent="0.25">
      <c r="B14" s="24"/>
      <c r="C14" s="24"/>
      <c r="D14" s="24"/>
      <c r="E14" s="24"/>
      <c r="F14" s="24"/>
    </row>
    <row r="15" spans="2:6" ht="18" customHeight="1" x14ac:dyDescent="0.25">
      <c r="B15" s="24"/>
      <c r="C15" s="24"/>
      <c r="D15" s="24"/>
      <c r="E15" s="24"/>
      <c r="F15" s="24"/>
    </row>
    <row r="16" spans="2:6" ht="26.45" customHeight="1" x14ac:dyDescent="0.25">
      <c r="B16" s="24"/>
      <c r="C16" s="24"/>
      <c r="D16" s="24"/>
      <c r="E16" s="24"/>
      <c r="F16" s="24"/>
    </row>
    <row r="17" spans="2:6" x14ac:dyDescent="0.25">
      <c r="B17" s="24"/>
      <c r="C17" s="24"/>
      <c r="D17" s="24"/>
      <c r="E17" s="24"/>
      <c r="F17" s="24"/>
    </row>
    <row r="18" spans="2:6" x14ac:dyDescent="0.25">
      <c r="B18" s="24"/>
      <c r="C18" s="24"/>
      <c r="D18" s="24"/>
      <c r="E18" s="24"/>
      <c r="F18" s="24"/>
    </row>
    <row r="19" spans="2:6" x14ac:dyDescent="0.25">
      <c r="B19" s="24"/>
      <c r="C19" s="24"/>
      <c r="D19" s="24"/>
      <c r="E19" s="24"/>
      <c r="F19" s="24"/>
    </row>
    <row r="41" spans="6:6" x14ac:dyDescent="0.25">
      <c r="F41" s="47"/>
    </row>
  </sheetData>
  <mergeCells count="8">
    <mergeCell ref="B7:E7"/>
    <mergeCell ref="B10:E10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33A9-3D83-4EEB-87C5-F0404802051C}">
  <dimension ref="A1:L21"/>
  <sheetViews>
    <sheetView workbookViewId="0">
      <selection activeCell="A11" sqref="A11:F11"/>
    </sheetView>
  </sheetViews>
  <sheetFormatPr baseColWidth="10" defaultColWidth="10.85546875" defaultRowHeight="15" x14ac:dyDescent="0.25"/>
  <cols>
    <col min="1" max="1" width="16.85546875" style="1" bestFit="1" customWidth="1"/>
    <col min="2" max="2" width="10.85546875" style="1" customWidth="1"/>
    <col min="3" max="3" width="12.85546875" style="1" customWidth="1"/>
    <col min="4" max="4" width="7.42578125" style="1" customWidth="1"/>
    <col min="5" max="5" width="19.7109375" style="1" customWidth="1"/>
    <col min="6" max="6" width="17.5703125" style="1" customWidth="1"/>
    <col min="7" max="7" width="2.7109375" style="1" customWidth="1"/>
    <col min="8" max="10" width="10.85546875" style="1"/>
    <col min="11" max="11" width="16.7109375" style="1" customWidth="1"/>
    <col min="12" max="12" width="14.5703125" style="1" customWidth="1"/>
    <col min="13" max="14" width="16.85546875" style="1" bestFit="1" customWidth="1"/>
    <col min="15" max="16384" width="10.85546875" style="1"/>
  </cols>
  <sheetData>
    <row r="1" spans="1:12" ht="12.6" customHeight="1" x14ac:dyDescent="0.25">
      <c r="A1" s="94" t="s">
        <v>0</v>
      </c>
      <c r="B1" s="94"/>
      <c r="C1" s="94"/>
      <c r="D1" s="94"/>
      <c r="E1" s="94"/>
      <c r="F1" s="94"/>
    </row>
    <row r="2" spans="1:12" x14ac:dyDescent="0.25">
      <c r="A2" s="94" t="s">
        <v>29</v>
      </c>
      <c r="B2" s="94"/>
      <c r="C2" s="94"/>
      <c r="D2" s="94"/>
      <c r="E2" s="94"/>
      <c r="F2" s="94"/>
    </row>
    <row r="3" spans="1:12" ht="27.6" customHeight="1" x14ac:dyDescent="0.25">
      <c r="A3" s="95" t="s">
        <v>37</v>
      </c>
      <c r="B3" s="95"/>
      <c r="C3" s="95"/>
      <c r="D3" s="95"/>
      <c r="E3" s="95"/>
      <c r="F3" s="95"/>
      <c r="L3" s="1" t="s">
        <v>47</v>
      </c>
    </row>
    <row r="4" spans="1:12" x14ac:dyDescent="0.25">
      <c r="A4" s="96" t="s">
        <v>44</v>
      </c>
      <c r="B4" s="96"/>
      <c r="C4" s="96"/>
      <c r="D4" s="96"/>
      <c r="E4" s="96"/>
      <c r="F4" s="96"/>
    </row>
    <row r="5" spans="1:12" ht="25.5" x14ac:dyDescent="0.25">
      <c r="A5" s="97"/>
      <c r="B5" s="98"/>
      <c r="C5" s="98"/>
      <c r="D5" s="99"/>
      <c r="E5" s="60" t="s">
        <v>38</v>
      </c>
      <c r="F5" s="60" t="s">
        <v>39</v>
      </c>
    </row>
    <row r="6" spans="1:12" ht="33.75" customHeight="1" x14ac:dyDescent="0.25">
      <c r="A6" s="100" t="s">
        <v>46</v>
      </c>
      <c r="B6" s="101"/>
      <c r="C6" s="101"/>
      <c r="D6" s="102"/>
      <c r="E6" s="67">
        <v>416279901000</v>
      </c>
      <c r="F6" s="73">
        <v>579906753000</v>
      </c>
    </row>
    <row r="7" spans="1:12" ht="27.6" customHeight="1" x14ac:dyDescent="0.25">
      <c r="A7" s="88" t="s">
        <v>40</v>
      </c>
      <c r="B7" s="89"/>
      <c r="C7" s="89"/>
      <c r="D7" s="90"/>
      <c r="E7" s="70">
        <v>14915769011.540001</v>
      </c>
      <c r="F7" s="57">
        <v>14860153400.907</v>
      </c>
    </row>
    <row r="8" spans="1:12" ht="27.6" customHeight="1" x14ac:dyDescent="0.25">
      <c r="A8" s="91" t="s">
        <v>41</v>
      </c>
      <c r="B8" s="92"/>
      <c r="C8" s="92"/>
      <c r="D8" s="93"/>
      <c r="E8" s="61">
        <f>E7/E6*100</f>
        <v>3.5831105406984332</v>
      </c>
      <c r="F8" s="62">
        <f>F7/F6*100</f>
        <v>2.5625073900298245</v>
      </c>
    </row>
    <row r="9" spans="1:12" ht="3.6" customHeight="1" x14ac:dyDescent="0.25"/>
    <row r="10" spans="1:12" ht="24" customHeight="1" x14ac:dyDescent="0.25">
      <c r="A10" s="113" t="s">
        <v>49</v>
      </c>
      <c r="B10" s="113"/>
      <c r="C10" s="113"/>
      <c r="D10" s="113"/>
      <c r="E10" s="113"/>
      <c r="F10" s="113"/>
    </row>
    <row r="11" spans="1:12" ht="25.5" customHeight="1" x14ac:dyDescent="0.25">
      <c r="A11" s="113" t="s">
        <v>48</v>
      </c>
      <c r="B11" s="113"/>
      <c r="C11" s="113"/>
      <c r="D11" s="113"/>
      <c r="E11" s="113"/>
      <c r="F11" s="113"/>
    </row>
    <row r="12" spans="1:12" ht="15" customHeight="1" x14ac:dyDescent="0.25">
      <c r="A12" s="45"/>
      <c r="B12" s="45"/>
      <c r="C12" s="45"/>
      <c r="D12" s="45"/>
      <c r="E12" s="63"/>
      <c r="F12" s="45"/>
    </row>
    <row r="13" spans="1:12" ht="28.9" customHeight="1" x14ac:dyDescent="0.25"/>
    <row r="16" spans="1:12" ht="27.6" customHeight="1" x14ac:dyDescent="0.25"/>
    <row r="17" spans="1:1" ht="27.6" customHeight="1" x14ac:dyDescent="0.25"/>
    <row r="18" spans="1:1" ht="27.6" customHeight="1" x14ac:dyDescent="0.25"/>
    <row r="20" spans="1:1" x14ac:dyDescent="0.25">
      <c r="A20" s="64"/>
    </row>
    <row r="21" spans="1:1" x14ac:dyDescent="0.25">
      <c r="A21" s="64"/>
    </row>
  </sheetData>
  <mergeCells count="10">
    <mergeCell ref="A11:F11"/>
    <mergeCell ref="A7:D7"/>
    <mergeCell ref="A8:D8"/>
    <mergeCell ref="A10:F10"/>
    <mergeCell ref="A1:F1"/>
    <mergeCell ref="A2:F2"/>
    <mergeCell ref="A3:F3"/>
    <mergeCell ref="A4:F4"/>
    <mergeCell ref="A5:D5"/>
    <mergeCell ref="A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F479-AA1F-401B-853A-770E76FBA644}">
  <dimension ref="A1:K12"/>
  <sheetViews>
    <sheetView workbookViewId="0">
      <selection activeCell="A9" sqref="A9:F9"/>
    </sheetView>
  </sheetViews>
  <sheetFormatPr baseColWidth="10" defaultColWidth="10.85546875" defaultRowHeight="15" x14ac:dyDescent="0.25"/>
  <cols>
    <col min="1" max="1" width="6.28515625" style="1" customWidth="1"/>
    <col min="2" max="2" width="6.7109375" style="1" customWidth="1"/>
    <col min="3" max="3" width="4.140625" style="1" customWidth="1"/>
    <col min="4" max="4" width="20.42578125" style="1" customWidth="1"/>
    <col min="5" max="5" width="16.42578125" style="1" customWidth="1"/>
    <col min="6" max="6" width="19" style="1" customWidth="1"/>
    <col min="7" max="7" width="17.28515625" style="1" customWidth="1"/>
    <col min="8" max="8" width="10.85546875" style="1"/>
    <col min="9" max="9" width="15.7109375" style="1" bestFit="1" customWidth="1"/>
    <col min="10" max="10" width="10.85546875" style="1"/>
    <col min="11" max="11" width="16.7109375" style="1" customWidth="1"/>
    <col min="12" max="12" width="14.5703125" style="1" customWidth="1"/>
    <col min="13" max="14" width="16.85546875" style="1" bestFit="1" customWidth="1"/>
    <col min="15" max="16384" width="10.85546875" style="1"/>
  </cols>
  <sheetData>
    <row r="1" spans="1:11" ht="12" customHeight="1" x14ac:dyDescent="0.25">
      <c r="A1" s="94" t="s">
        <v>0</v>
      </c>
      <c r="B1" s="94"/>
      <c r="C1" s="94"/>
      <c r="D1" s="94"/>
      <c r="E1" s="94"/>
      <c r="F1" s="94"/>
    </row>
    <row r="2" spans="1:11" ht="15" customHeight="1" x14ac:dyDescent="0.25">
      <c r="A2" s="94" t="s">
        <v>29</v>
      </c>
      <c r="B2" s="94"/>
      <c r="C2" s="94"/>
      <c r="D2" s="94"/>
      <c r="E2" s="94"/>
      <c r="F2" s="94"/>
    </row>
    <row r="3" spans="1:11" ht="28.9" customHeight="1" x14ac:dyDescent="0.25">
      <c r="A3" s="94" t="s">
        <v>42</v>
      </c>
      <c r="B3" s="94"/>
      <c r="C3" s="94"/>
      <c r="D3" s="94"/>
      <c r="E3" s="94"/>
      <c r="F3" s="94"/>
    </row>
    <row r="4" spans="1:11" x14ac:dyDescent="0.25">
      <c r="A4" s="79" t="s">
        <v>44</v>
      </c>
      <c r="B4" s="79"/>
      <c r="C4" s="79"/>
      <c r="D4" s="79"/>
      <c r="E4" s="79"/>
      <c r="F4" s="79"/>
      <c r="H4" s="3"/>
    </row>
    <row r="5" spans="1:11" ht="25.5" x14ac:dyDescent="0.25">
      <c r="A5" s="108"/>
      <c r="B5" s="109"/>
      <c r="C5" s="109"/>
      <c r="D5" s="110"/>
      <c r="E5" s="60" t="s">
        <v>38</v>
      </c>
      <c r="F5" s="60" t="s">
        <v>39</v>
      </c>
      <c r="H5" s="65"/>
      <c r="I5" s="66"/>
      <c r="J5" s="4"/>
    </row>
    <row r="6" spans="1:11" ht="27.6" customHeight="1" x14ac:dyDescent="0.25">
      <c r="A6" s="111" t="s">
        <v>43</v>
      </c>
      <c r="B6" s="112"/>
      <c r="C6" s="112"/>
      <c r="D6" s="112"/>
      <c r="E6" s="67">
        <v>6570923500.8600006</v>
      </c>
      <c r="F6" s="73">
        <v>2145995663.5600002</v>
      </c>
      <c r="H6" s="68"/>
      <c r="I6" s="69"/>
      <c r="J6" s="3"/>
    </row>
    <row r="7" spans="1:11" ht="27.6" customHeight="1" x14ac:dyDescent="0.25">
      <c r="A7" s="103" t="s">
        <v>50</v>
      </c>
      <c r="B7" s="104"/>
      <c r="C7" s="104"/>
      <c r="D7" s="104"/>
      <c r="E7" s="70">
        <v>14915769011.540001</v>
      </c>
      <c r="F7" s="57">
        <v>14860153400.907</v>
      </c>
      <c r="H7" s="68"/>
      <c r="I7" s="69"/>
      <c r="J7" s="3"/>
    </row>
    <row r="8" spans="1:11" ht="27.6" customHeight="1" x14ac:dyDescent="0.25">
      <c r="A8" s="105" t="s">
        <v>41</v>
      </c>
      <c r="B8" s="106"/>
      <c r="C8" s="106"/>
      <c r="D8" s="106"/>
      <c r="E8" s="71">
        <v>226.99654028216625</v>
      </c>
      <c r="F8" s="74">
        <v>692.45961924524283</v>
      </c>
      <c r="H8" s="68"/>
      <c r="I8" s="69"/>
      <c r="J8" s="3"/>
    </row>
    <row r="9" spans="1:11" ht="26.45" customHeight="1" x14ac:dyDescent="0.25">
      <c r="A9" s="107"/>
      <c r="B9" s="107"/>
      <c r="C9" s="107"/>
      <c r="D9" s="107"/>
      <c r="E9" s="107"/>
      <c r="F9" s="107"/>
      <c r="H9" s="68"/>
      <c r="I9" s="69"/>
      <c r="J9" s="3"/>
      <c r="K9" s="4"/>
    </row>
    <row r="10" spans="1:11" x14ac:dyDescent="0.25">
      <c r="I10" s="69"/>
    </row>
    <row r="11" spans="1:11" x14ac:dyDescent="0.25">
      <c r="I11" s="69"/>
    </row>
    <row r="12" spans="1:11" x14ac:dyDescent="0.25">
      <c r="I12" s="72"/>
    </row>
  </sheetData>
  <mergeCells count="9">
    <mergeCell ref="A7:D7"/>
    <mergeCell ref="A8:D8"/>
    <mergeCell ref="A9:F9"/>
    <mergeCell ref="A1:F1"/>
    <mergeCell ref="A2:F2"/>
    <mergeCell ref="A3:F3"/>
    <mergeCell ref="A4:F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1 1T2025 OK</vt:lpstr>
      <vt:lpstr>CUADRO 2 1T2025 OK</vt:lpstr>
      <vt:lpstr>CUADRO 3 1T2025 OK</vt:lpstr>
      <vt:lpstr> CUADRO 4 1T2025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VILCHIS CRUZ</dc:creator>
  <cp:lastModifiedBy>MIREYA VILCHIS CRUZ</cp:lastModifiedBy>
  <dcterms:created xsi:type="dcterms:W3CDTF">2025-04-09T21:52:34Z</dcterms:created>
  <dcterms:modified xsi:type="dcterms:W3CDTF">2025-04-11T17:13:22Z</dcterms:modified>
</cp:coreProperties>
</file>